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805 (14-06-2025)\RESPUESTAS\RESPT. S.D. HACIENDA\"/>
    </mc:Choice>
  </mc:AlternateContent>
  <bookViews>
    <workbookView xWindow="0" yWindow="0" windowWidth="28800" windowHeight="1218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 l="1"/>
  <c r="E15" i="1"/>
  <c r="E14" i="1"/>
  <c r="C14" i="1" l="1"/>
  <c r="E11" i="1"/>
  <c r="C6" i="1"/>
  <c r="E6" i="1"/>
  <c r="E7" i="1"/>
  <c r="E8" i="1"/>
  <c r="E9" i="1"/>
  <c r="E10" i="1"/>
  <c r="E12" i="1"/>
  <c r="E13" i="1"/>
  <c r="E4" i="1"/>
  <c r="C5" i="1" l="1"/>
  <c r="E5" i="1" s="1"/>
</calcChain>
</file>

<file path=xl/sharedStrings.xml><?xml version="1.0" encoding="utf-8"?>
<sst xmlns="http://schemas.openxmlformats.org/spreadsheetml/2006/main" count="7" uniqueCount="7">
  <si>
    <t>Vigencia</t>
  </si>
  <si>
    <t>Cargas Urbanisticas</t>
  </si>
  <si>
    <t xml:space="preserve">Cargas Urbanisticas - Servicios públicos domiciliarios </t>
  </si>
  <si>
    <t>Valor Recaudado</t>
  </si>
  <si>
    <t>2025*</t>
  </si>
  <si>
    <t>2. ¿Cuánto se ha recaudado por el pago de cargas urbanísticas en cada una de las normas urbanísticas?  En un archivo de Excel editable, remita la información desagregada por año, Norma urbanística (MEPOT 562, 364, POT 555, etc.)</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</si>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</sst>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43" formatCode="_-* #,##0.00_-;\-* #,##0.00_-;_-* &quot;-&quot;??_-;_-@_-"/>
  </numFmts>
  <fonts count="3">
    <font>
      <sz val="11"/>
      <color theme="1"/>
      <name val="Aptos Narrow"/>
      <family val="2"/>
      <scheme val="minor"/>
    </font>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
    <xf numFmtId="0" fontId="0" fillId="0" borderId="0" xfId="0"/>
    <xf numFmtId="0" fontId="0" fillId="0" borderId="0" xfId="0" applyAlignment="1">
      <alignment wrapText="1"/>
    </xf>
    <xf numFmtId="43" fontId="0" fillId="0" borderId="0" xfId="0" applyNumberForma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2" xfId="0" applyBorder="1" applyAlignment="1">
      <alignment horizontal="center" vertical="center"/>
    </xf>
    <xf numFmtId="43" fontId="0" fillId="0" borderId="2" xfId="1" applyFont="1" applyBorder="1" applyAlignment="1">
      <alignment vertical="center"/>
    </xf>
    <xf numFmtId="0" fontId="0" fillId="0" borderId="3" xfId="0" applyBorder="1" applyAlignment="1">
      <alignment horizontal="center" vertical="center"/>
    </xf>
    <xf numFmtId="43" fontId="0" fillId="0" borderId="3" xfId="1" applyFont="1" applyBorder="1" applyAlignment="1">
      <alignment vertical="center"/>
    </xf>
    <xf numFmtId="43" fontId="0" fillId="0" borderId="5" xfId="1" applyFont="1" applyBorder="1" applyAlignment="1">
      <alignment vertical="center"/>
    </xf>
    <xf numFmtId="0" fontId="0" fillId="0" borderId="7" xfId="0" applyBorder="1" applyAlignment="1">
      <alignment vertical="center"/>
    </xf>
    <xf numFmtId="43" fontId="2" fillId="0" borderId="8" xfId="1" applyFont="1" applyBorder="1" applyAlignment="1">
      <alignment vertical="center"/>
    </xf>
    <xf numFmtId="43" fontId="0" fillId="0" borderId="9" xfId="1" applyFont="1" applyBorder="1" applyAlignment="1">
      <alignment vertical="center"/>
    </xf>
    <xf numFmtId="0" fontId="0" fillId="0" borderId="4" xfId="0" applyBorder="1" applyAlignment="1">
      <alignment horizontal="center" vertical="center"/>
    </xf>
    <xf numFmtId="43" fontId="0" fillId="0" borderId="4" xfId="1" applyFont="1" applyBorder="1" applyAlignment="1">
      <alignment vertical="center"/>
    </xf>
    <xf numFmtId="0" fontId="0" fillId="0" borderId="0" xfId="0" applyAlignment="1">
      <alignment horizontal="left" vertical="top" wrapText="1"/>
    </xf>
    <xf numFmtId="44" fontId="2" fillId="0" borderId="10" xfId="2" applyFont="1" applyBorder="1" applyAlignment="1">
      <alignment horizontal="center" vertical="center"/>
    </xf>
    <xf numFmtId="44" fontId="2" fillId="0" borderId="6" xfId="2" applyFont="1" applyBorder="1" applyAlignment="1">
      <alignment horizontal="center" vertical="center"/>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6"/>
  <sheetViews>
    <sheetView showGridLines="0" tabSelected="1" workbookViewId="0">
      <selection activeCell="B15" sqref="B15"/>
    </sheetView>
  </sheetViews>
  <sheetFormatPr baseColWidth="10" defaultColWidth="11.375" defaultRowHeight="14.25"/>
  <cols>
    <col min="3" max="3" width="20.375" customWidth="1"/>
    <col min="4" max="4" width="19.625" customWidth="1"/>
    <col min="5" max="5" width="22.125" customWidth="1"/>
    <col min="7" max="7" width="17.875" bestFit="1" customWidth="1"/>
    <col min="8" max="8" width="12.375" bestFit="1" customWidth="1"/>
  </cols>
  <sheetData>
    <row r="2" spans="2:11" ht="33.75" customHeight="1" thickBot="1">
      <c r="B2" s="15" t="s">
        <v>5</v>
      </c>
      <c r="C2" s="15"/>
      <c r="D2" s="15"/>
      <c r="E2" s="15"/>
      <c r="F2" s="15"/>
      <c r="G2" s="15"/>
      <c r="H2" s="15"/>
      <c r="I2" s="15"/>
      <c r="J2" s="15"/>
      <c r="K2" s="1"/>
    </row>
    <row r="3" spans="2:11" ht="29.25" customHeight="1" thickBot="1">
      <c r="B3" s="3" t="s">
        <v>0</v>
      </c>
      <c r="C3" s="3" t="s">
        <v>1</v>
      </c>
      <c r="D3" s="4" t="s">
        <v>2</v>
      </c>
      <c r="E3" s="3" t="s">
        <v>3</v>
      </c>
    </row>
    <row r="4" spans="2:11">
      <c r="B4" s="5">
        <v>2014</v>
      </c>
      <c r="C4" s="6">
        <v>1865188313</v>
      </c>
      <c r="D4" s="6">
        <v>0</v>
      </c>
      <c r="E4" s="12">
        <f>+C4+D4</f>
        <v>1865188313</v>
      </c>
    </row>
    <row r="5" spans="2:11">
      <c r="B5" s="7">
        <v>2015</v>
      </c>
      <c r="C5" s="8">
        <f>82870703678.84+80807785763</f>
        <v>163678489441.84</v>
      </c>
      <c r="D5" s="8">
        <v>0</v>
      </c>
      <c r="E5" s="9">
        <f t="shared" ref="E5:E13" si="0">+C5+D5</f>
        <v>163678489441.84</v>
      </c>
    </row>
    <row r="6" spans="2:11">
      <c r="B6" s="7">
        <v>2016</v>
      </c>
      <c r="C6" s="8">
        <f>738238745.5+3464489365</f>
        <v>4202728110.5</v>
      </c>
      <c r="D6" s="8">
        <v>1241879762</v>
      </c>
      <c r="E6" s="9">
        <f t="shared" si="0"/>
        <v>5444607872.5</v>
      </c>
    </row>
    <row r="7" spans="2:11">
      <c r="B7" s="7">
        <v>2017</v>
      </c>
      <c r="C7" s="8">
        <v>0</v>
      </c>
      <c r="D7" s="8">
        <v>0</v>
      </c>
      <c r="E7" s="9">
        <f t="shared" si="0"/>
        <v>0</v>
      </c>
    </row>
    <row r="8" spans="2:11">
      <c r="B8" s="7">
        <v>2018</v>
      </c>
      <c r="C8" s="8">
        <v>0</v>
      </c>
      <c r="D8" s="8">
        <v>0</v>
      </c>
      <c r="E8" s="9">
        <f t="shared" si="0"/>
        <v>0</v>
      </c>
    </row>
    <row r="9" spans="2:11">
      <c r="B9" s="7">
        <v>2019</v>
      </c>
      <c r="C9" s="8">
        <v>274038252</v>
      </c>
      <c r="D9" s="8">
        <v>0</v>
      </c>
      <c r="E9" s="9">
        <f t="shared" si="0"/>
        <v>274038252</v>
      </c>
    </row>
    <row r="10" spans="2:11">
      <c r="B10" s="7">
        <v>2020</v>
      </c>
      <c r="C10" s="8">
        <v>11557008320</v>
      </c>
      <c r="D10" s="8">
        <v>419568566</v>
      </c>
      <c r="E10" s="9">
        <f t="shared" si="0"/>
        <v>11976576886</v>
      </c>
      <c r="G10" s="2"/>
    </row>
    <row r="11" spans="2:11">
      <c r="B11" s="7">
        <v>2021</v>
      </c>
      <c r="C11" s="8">
        <v>0</v>
      </c>
      <c r="D11" s="8">
        <v>234511360</v>
      </c>
      <c r="E11" s="9">
        <f t="shared" si="0"/>
        <v>234511360</v>
      </c>
    </row>
    <row r="12" spans="2:11">
      <c r="B12" s="7">
        <v>2022</v>
      </c>
      <c r="C12" s="8">
        <v>21694398095</v>
      </c>
      <c r="D12" s="8">
        <v>9040555</v>
      </c>
      <c r="E12" s="9">
        <f t="shared" si="0"/>
        <v>21703438650</v>
      </c>
      <c r="G12" s="2"/>
    </row>
    <row r="13" spans="2:11">
      <c r="B13" s="7">
        <v>2023</v>
      </c>
      <c r="C13" s="8">
        <v>11616317328</v>
      </c>
      <c r="D13" s="8">
        <v>0</v>
      </c>
      <c r="E13" s="9">
        <f t="shared" si="0"/>
        <v>11616317328</v>
      </c>
    </row>
    <row r="14" spans="2:11">
      <c r="B14" s="7">
        <v>2024</v>
      </c>
      <c r="C14" s="8">
        <f>20777772552+22303721334</f>
        <v>43081493886</v>
      </c>
      <c r="D14" s="8">
        <v>0</v>
      </c>
      <c r="E14" s="8">
        <f>+C14+D14</f>
        <v>43081493886</v>
      </c>
    </row>
    <row r="15" spans="2:11" ht="15" thickBot="1">
      <c r="B15" s="13" t="s">
        <v>4</v>
      </c>
      <c r="C15" s="14">
        <v>20673420126</v>
      </c>
      <c r="D15" s="14"/>
      <c r="E15" s="14">
        <f>+C15+D15</f>
        <v>20673420126</v>
      </c>
    </row>
    <row r="16" spans="2:11" ht="15.75" thickBot="1">
      <c r="B16" s="10"/>
      <c r="C16" s="16" t="s">
        <v>6</v>
      </c>
      <c r="D16" s="17"/>
      <c r="E16" s="11">
        <f>SUM(E4:E15)</f>
        <v>280548082115.33997</v>
      </c>
    </row>
  </sheetData>
  <mergeCells count="2">
    <mergeCell ref="B2:J2"/>
    <mergeCell ref="C16:D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Narda Lorena Camargo Chaparro</dc:creator>
  <cp:keywords/>
  <dc:description/>
  <cp:lastModifiedBy>MORRISON TARQUINO DAZA</cp:lastModifiedBy>
  <cp:revision/>
  <dcterms:created xsi:type="dcterms:W3CDTF">2025-03-14T19:50:00Z</dcterms:created>
  <dcterms:modified xsi:type="dcterms:W3CDTF">2025-06-26T19:19:32Z</dcterms:modified>
  <cp:category/>
  <cp:contentStatus/>
</cp:coreProperties>
</file>